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/>
  <c r="I127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F100" i="1"/>
  <c r="B90" i="1"/>
  <c r="A90" i="1"/>
  <c r="L89" i="1"/>
  <c r="J89" i="1"/>
  <c r="I89" i="1"/>
  <c r="H89" i="1"/>
  <c r="G89" i="1"/>
  <c r="G100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/>
  <c r="H138" i="1"/>
  <c r="F138" i="1"/>
  <c r="J100" i="1"/>
  <c r="I81" i="1"/>
  <c r="G24" i="1"/>
  <c r="F24" i="1"/>
  <c r="J24" i="1"/>
  <c r="I24" i="1"/>
  <c r="I196" i="1" s="1"/>
  <c r="H24" i="1"/>
  <c r="I157" i="1"/>
  <c r="G157" i="1"/>
  <c r="H157" i="1"/>
  <c r="I138" i="1"/>
  <c r="H100" i="1"/>
  <c r="I100" i="1"/>
  <c r="H81" i="1"/>
  <c r="J81" i="1"/>
  <c r="I62" i="1"/>
  <c r="G195" i="1"/>
  <c r="L195" i="1" l="1"/>
  <c r="L176" i="1"/>
  <c r="L157" i="1"/>
  <c r="L138" i="1"/>
  <c r="L119" i="1"/>
  <c r="L100" i="1"/>
  <c r="L81" i="1"/>
  <c r="L62" i="1"/>
  <c r="G62" i="1"/>
  <c r="L43" i="1"/>
  <c r="L24" i="1"/>
  <c r="J196" i="1"/>
  <c r="F196" i="1"/>
  <c r="H196" i="1"/>
  <c r="G196" i="1"/>
  <c r="L196" i="1" l="1"/>
</calcChain>
</file>

<file path=xl/sharedStrings.xml><?xml version="1.0" encoding="utf-8"?>
<sst xmlns="http://schemas.openxmlformats.org/spreadsheetml/2006/main" count="357" uniqueCount="163">
  <si>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</si>
  <si>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</si>
  <si>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</si>
  <si>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</si>
  <si>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</si>
  <si>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</si>
  <si>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</si>
  <si>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</si>
  <si>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</si>
  <si>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</si>
  <si>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</si>
  <si>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</si>
  <si>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</si>
  <si>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</si>
  <si>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</si>
  <si>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</si>
  <si>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</si>
  <si>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</si>
  <si>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</si>
  <si>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</si>
  <si>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</si>
  <si>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</si>
  <si>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</si>
  <si>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</si>
  <si>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</si>
  <si>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</si>
  <si>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</si>
  <si>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</si>
  <si>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</si>
  <si>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</si>
  <si>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</si>
  <si>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</si>
  <si>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</si>
  <si>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</si>
  <si>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</si>
  <si>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</si>
  <si>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</si>
  <si>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</si>
  <si>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</si>
  <si>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120-150</t>
  </si>
  <si>
    <t>Какао с молоком</t>
  </si>
  <si>
    <t xml:space="preserve">Хлеб пшеничный </t>
  </si>
  <si>
    <t xml:space="preserve">Фрукт порционно/ Яблоко </t>
  </si>
  <si>
    <t xml:space="preserve">Хлеб ржаной </t>
  </si>
  <si>
    <t xml:space="preserve">Директор </t>
  </si>
  <si>
    <t xml:space="preserve">Кофейный напиток с молоком </t>
  </si>
  <si>
    <t xml:space="preserve">Каша "Дружба" </t>
  </si>
  <si>
    <t>54-16к</t>
  </si>
  <si>
    <t>54-21гн</t>
  </si>
  <si>
    <t xml:space="preserve">Пром </t>
  </si>
  <si>
    <t xml:space="preserve">Масло сливочное (порциями) </t>
  </si>
  <si>
    <t>53-19з</t>
  </si>
  <si>
    <t xml:space="preserve">Сыр твердых сортов в нарезке </t>
  </si>
  <si>
    <t>54-1з</t>
  </si>
  <si>
    <t xml:space="preserve">Овощная нарезка </t>
  </si>
  <si>
    <t xml:space="preserve">Суп-лапша домашняя </t>
  </si>
  <si>
    <t xml:space="preserve">Биточки "Детские" тушеные с овощами </t>
  </si>
  <si>
    <t>268-У</t>
  </si>
  <si>
    <t xml:space="preserve">Каша гречневая рассыпчатая </t>
  </si>
  <si>
    <t>302-У</t>
  </si>
  <si>
    <t>343-У</t>
  </si>
  <si>
    <t xml:space="preserve">Вареники с картофелем </t>
  </si>
  <si>
    <t>394-У</t>
  </si>
  <si>
    <t>54-23гн</t>
  </si>
  <si>
    <t xml:space="preserve">Яблоко </t>
  </si>
  <si>
    <t>Пром</t>
  </si>
  <si>
    <t xml:space="preserve">Соус сметанный </t>
  </si>
  <si>
    <t xml:space="preserve">Нарезка овощная Ассорти </t>
  </si>
  <si>
    <t xml:space="preserve">Борщ из свежей капусты на бульоне </t>
  </si>
  <si>
    <t>82-У</t>
  </si>
  <si>
    <t xml:space="preserve">Котлета куриная </t>
  </si>
  <si>
    <t>295-У</t>
  </si>
  <si>
    <t xml:space="preserve">Сырники творожные </t>
  </si>
  <si>
    <t>219-У</t>
  </si>
  <si>
    <t xml:space="preserve">Чай черный с лимоном </t>
  </si>
  <si>
    <t xml:space="preserve">Салат из моркови с яблоками </t>
  </si>
  <si>
    <t xml:space="preserve">Соус сладкий сметанный </t>
  </si>
  <si>
    <t xml:space="preserve">Салат из свеклы с сыром </t>
  </si>
  <si>
    <t xml:space="preserve">Щи из свежей капусты с картофелем </t>
  </si>
  <si>
    <t>87-У</t>
  </si>
  <si>
    <t xml:space="preserve">Фрикаделки "Школьные" в соусе </t>
  </si>
  <si>
    <t>280-У</t>
  </si>
  <si>
    <t xml:space="preserve">Макароны отварные </t>
  </si>
  <si>
    <t>54-1г</t>
  </si>
  <si>
    <t xml:space="preserve">Компот из сухофруктов </t>
  </si>
  <si>
    <t xml:space="preserve">Каша вязкая молочная овсяная </t>
  </si>
  <si>
    <t xml:space="preserve">Кофейный напитокм </t>
  </si>
  <si>
    <t xml:space="preserve">Лепешка с сыром </t>
  </si>
  <si>
    <t xml:space="preserve">Овощи натуральные, порционно,кукуруза </t>
  </si>
  <si>
    <t xml:space="preserve">Суп овощной </t>
  </si>
  <si>
    <t>99-У</t>
  </si>
  <si>
    <t xml:space="preserve">Тефтели "Детские" с овощами тушеные </t>
  </si>
  <si>
    <t>279-У</t>
  </si>
  <si>
    <t xml:space="preserve">Картофельное пюре </t>
  </si>
  <si>
    <t>54-11г</t>
  </si>
  <si>
    <t xml:space="preserve">Омлет натуральный </t>
  </si>
  <si>
    <t>54-1о</t>
  </si>
  <si>
    <t xml:space="preserve">Чай витаминизированный </t>
  </si>
  <si>
    <t xml:space="preserve">Банан </t>
  </si>
  <si>
    <t xml:space="preserve">Нарезка овощная "Ассорти" </t>
  </si>
  <si>
    <t xml:space="preserve">Пельмени "Детские" отварные с бульоном </t>
  </si>
  <si>
    <t>392,32-У</t>
  </si>
  <si>
    <t xml:space="preserve">Котлеты рыбные, запеченные под сметанно-луковым соусом </t>
  </si>
  <si>
    <t>234-У</t>
  </si>
  <si>
    <t xml:space="preserve">Рис отварной </t>
  </si>
  <si>
    <t>54-6г.</t>
  </si>
  <si>
    <t xml:space="preserve">Компот из фруктово-ягодной смеси </t>
  </si>
  <si>
    <t xml:space="preserve">Блины со сгущенным молоком </t>
  </si>
  <si>
    <t xml:space="preserve">Чай фруктовый </t>
  </si>
  <si>
    <t xml:space="preserve">Салат-коктель фруктовый </t>
  </si>
  <si>
    <t xml:space="preserve">Свекла из свеклы с маслом растительным </t>
  </si>
  <si>
    <t xml:space="preserve">Щи из свежей капусты со сметаной </t>
  </si>
  <si>
    <t>54-1с</t>
  </si>
  <si>
    <t xml:space="preserve">Крокеты Детские </t>
  </si>
  <si>
    <t>299-У</t>
  </si>
  <si>
    <t xml:space="preserve">Компот из смеси сухофруктов </t>
  </si>
  <si>
    <t xml:space="preserve">Каша пшенная молочная с маслом сливочным  </t>
  </si>
  <si>
    <t>2,47-У</t>
  </si>
  <si>
    <t xml:space="preserve">Кофейный напиток </t>
  </si>
  <si>
    <t xml:space="preserve">Шанежка наливная </t>
  </si>
  <si>
    <t>740,02-У</t>
  </si>
  <si>
    <t>Овощная нарезка</t>
  </si>
  <si>
    <t xml:space="preserve">Свекольник </t>
  </si>
  <si>
    <t>81-У</t>
  </si>
  <si>
    <t xml:space="preserve">Пельмени Детские отварные </t>
  </si>
  <si>
    <t>391-У</t>
  </si>
  <si>
    <t xml:space="preserve">Соус сметанно-томатный </t>
  </si>
  <si>
    <t xml:space="preserve">Чай с сахором </t>
  </si>
  <si>
    <t xml:space="preserve">Вареники с творогом </t>
  </si>
  <si>
    <t xml:space="preserve">Молоко сгущеное </t>
  </si>
  <si>
    <t xml:space="preserve">Какао с молоком </t>
  </si>
  <si>
    <t xml:space="preserve">Закуска овощная </t>
  </si>
  <si>
    <t>0,05-У</t>
  </si>
  <si>
    <t xml:space="preserve">Суп картофельный с горохом </t>
  </si>
  <si>
    <t>102-У</t>
  </si>
  <si>
    <t xml:space="preserve">Наггентсы Детские </t>
  </si>
  <si>
    <t>23-У</t>
  </si>
  <si>
    <t xml:space="preserve">Рис с овощами </t>
  </si>
  <si>
    <t>54-26г</t>
  </si>
  <si>
    <t xml:space="preserve">Тефтели Детские с овощами тушенами </t>
  </si>
  <si>
    <t>Макароны отварные</t>
  </si>
  <si>
    <t xml:space="preserve">Чай фруктовый с вишней малиной и яблоками </t>
  </si>
  <si>
    <t>54-19гн</t>
  </si>
  <si>
    <t xml:space="preserve">Яйцо вареное </t>
  </si>
  <si>
    <t>54-6о</t>
  </si>
  <si>
    <t xml:space="preserve">Суп картофельный с макаронными изделиями </t>
  </si>
  <si>
    <t xml:space="preserve">Фрикадельки "Детские" </t>
  </si>
  <si>
    <t>304-У</t>
  </si>
  <si>
    <t xml:space="preserve">Компот из яблок и вишни </t>
  </si>
  <si>
    <t xml:space="preserve">Соус ягодный сладкий </t>
  </si>
  <si>
    <t>334-У</t>
  </si>
  <si>
    <t xml:space="preserve">Чай с сахаром </t>
  </si>
  <si>
    <t xml:space="preserve">Апельсин </t>
  </si>
  <si>
    <t xml:space="preserve">Суп картофельный с клецками </t>
  </si>
  <si>
    <t xml:space="preserve">Крокеты с кабачками </t>
  </si>
  <si>
    <t>311-У</t>
  </si>
  <si>
    <t xml:space="preserve">Картофель отварной </t>
  </si>
  <si>
    <t>267,66-У</t>
  </si>
  <si>
    <t xml:space="preserve">Сок яблочный </t>
  </si>
  <si>
    <t>Компот из фруктов ягодной смеси</t>
  </si>
  <si>
    <t>Компот из смородины</t>
  </si>
  <si>
    <t>Курицына А.И.</t>
  </si>
  <si>
    <t>МОУ Стемасская СОШ им. А.С. Гришина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</si>
</sst>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162</v>
      </c>
      <c r="D1" s="56"/>
      <c r="E1" s="56"/>
      <c r="F1" s="12" t="s">
        <v>16</v>
      </c>
      <c r="G1" s="2" t="s">
        <v>17</v>
      </c>
      <c r="H1" s="57" t="s">
        <v>44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161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47</v>
      </c>
      <c r="L6" s="40">
        <v>28.34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51</v>
      </c>
      <c r="L7" s="43">
        <v>8.5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48</v>
      </c>
      <c r="L8" s="43">
        <v>12.5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49</v>
      </c>
      <c r="L9" s="43">
        <v>3.18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52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53</v>
      </c>
      <c r="L11" s="43">
        <v>5.5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</v>
      </c>
      <c r="J13" s="19">
        <f>SUM(J6:J12)</f>
        <v>528.69999999999993</v>
      </c>
      <c r="K13" s="25"/>
      <c r="L13" s="19">
        <f>SUM(L6:L12)</f>
        <v>58.02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29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57</v>
      </c>
      <c r="L16" s="43">
        <v>45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159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60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0.93</v>
      </c>
      <c r="H19" s="43">
        <v>0.23</v>
      </c>
      <c r="I19" s="43">
        <v>12.78</v>
      </c>
      <c r="J19" s="43">
        <v>75.45</v>
      </c>
      <c r="K19" s="44">
        <v>5.0999999999999996</v>
      </c>
      <c r="L19" s="43">
        <v>3.21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0.89</v>
      </c>
      <c r="H20" s="43">
        <v>0.13</v>
      </c>
      <c r="I20" s="43">
        <v>11.16</v>
      </c>
      <c r="J20" s="43">
        <v>51.25</v>
      </c>
      <c r="K20" s="44">
        <v>5.0999999999999996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33.020000000000003</v>
      </c>
      <c r="H23" s="19">
        <f>SUM(H14:H22)</f>
        <v>31.360000000000003</v>
      </c>
      <c r="I23" s="19">
        <f>SUM(I14:I22)</f>
        <v>106.53999999999999</v>
      </c>
      <c r="J23" s="19">
        <f>SUM(J14:J22)</f>
        <v>861.6</v>
      </c>
      <c r="K23" s="25"/>
      <c r="L23" s="19">
        <f>SUM(L14:L22)</f>
        <v>107.21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>G13+G23</f>
        <v>50.22</v>
      </c>
      <c r="H24" s="32">
        <f>H13+H23</f>
        <v>52.160000000000004</v>
      </c>
      <c r="I24" s="32">
        <f>I13+I23</f>
        <v>175.04</v>
      </c>
      <c r="J24" s="32">
        <f>J13+J23</f>
        <v>1390.3</v>
      </c>
      <c r="K24" s="32"/>
      <c r="L24" s="32">
        <f>L13+L23</f>
        <v>165.23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62</v>
      </c>
      <c r="L25" s="40">
        <v>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63</v>
      </c>
      <c r="L27" s="43">
        <v>9.64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3.18</v>
      </c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65</v>
      </c>
      <c r="L29" s="43">
        <v>15.6</v>
      </c>
    </row>
    <row r="30" spans="1:12" ht="15" x14ac:dyDescent="0.25">
      <c r="A30" s="14"/>
      <c r="B30" s="15"/>
      <c r="C30" s="11"/>
      <c r="D30" s="6"/>
      <c r="E30" s="42" t="s">
        <v>66</v>
      </c>
      <c r="F30" s="43">
        <v>30</v>
      </c>
      <c r="G30" s="43">
        <v>0.8</v>
      </c>
      <c r="H30" s="43">
        <v>2.4</v>
      </c>
      <c r="I30" s="43">
        <v>2.2999999999999998</v>
      </c>
      <c r="J30" s="43">
        <v>33.9</v>
      </c>
      <c r="K30" s="44">
        <v>330</v>
      </c>
      <c r="L30" s="43">
        <v>4.5999999999999996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15.559999999999999</v>
      </c>
      <c r="H32" s="19">
        <f>SUM(H25:H31)</f>
        <v>14.98</v>
      </c>
      <c r="I32" s="19">
        <f>SUM(I25:I31)</f>
        <v>86.919999999999987</v>
      </c>
      <c r="J32" s="19">
        <f>SUM(J25:J31)</f>
        <v>536.1</v>
      </c>
      <c r="K32" s="25"/>
      <c r="L32" s="19">
        <f>SUM(L25:L31)</f>
        <v>58.02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69</v>
      </c>
      <c r="L34" s="43">
        <v>26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51"/>
      <c r="H35" s="43">
        <v>23.1</v>
      </c>
      <c r="I35" s="43">
        <v>22.6</v>
      </c>
      <c r="J35" s="43">
        <v>366.8</v>
      </c>
      <c r="K35" s="44" t="s">
        <v>71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 t="s">
        <v>104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147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42" t="s">
        <v>148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349.1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0.93</v>
      </c>
      <c r="H38" s="43">
        <v>0.23</v>
      </c>
      <c r="I38" s="43">
        <v>12.78</v>
      </c>
      <c r="J38" s="43">
        <v>75.45</v>
      </c>
      <c r="K38" s="44">
        <v>5.0999999999999996</v>
      </c>
      <c r="L38" s="43">
        <v>3.21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0.89</v>
      </c>
      <c r="H39" s="43">
        <v>0.13</v>
      </c>
      <c r="I39" s="43">
        <v>11.16</v>
      </c>
      <c r="J39" s="43">
        <v>51.25</v>
      </c>
      <c r="K39" s="44">
        <v>5.0999999999999996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11.32</v>
      </c>
      <c r="H42" s="19">
        <f>SUM(H33:H41)</f>
        <v>32.46</v>
      </c>
      <c r="I42" s="19">
        <f>SUM(I33:I41)</f>
        <v>115.44</v>
      </c>
      <c r="J42" s="19">
        <f>SUM(J33:J41)</f>
        <v>888.1</v>
      </c>
      <c r="K42" s="25"/>
      <c r="L42" s="19">
        <f>SUM(L33:L41)</f>
        <v>107.21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1300</v>
      </c>
      <c r="G43" s="32">
        <f>G32+G42</f>
        <v>26.88</v>
      </c>
      <c r="H43" s="32">
        <f>H32+H42</f>
        <v>47.44</v>
      </c>
      <c r="I43" s="32">
        <f>I32+I42</f>
        <v>202.35999999999999</v>
      </c>
      <c r="J43" s="32">
        <f>J32+J42</f>
        <v>1424.2</v>
      </c>
      <c r="K43" s="32"/>
      <c r="L43" s="32">
        <f>L32+L42</f>
        <v>165.23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73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5.84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 t="s">
        <v>49</v>
      </c>
      <c r="L47" s="43">
        <v>3.18</v>
      </c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>
        <v>18</v>
      </c>
    </row>
    <row r="49" spans="1:12" ht="15" x14ac:dyDescent="0.25">
      <c r="A49" s="23"/>
      <c r="B49" s="15"/>
      <c r="C49" s="11"/>
      <c r="D49" s="6"/>
      <c r="E49" s="42" t="s">
        <v>76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>
        <v>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36.76</v>
      </c>
      <c r="H51" s="19">
        <f>SUM(H44:H50)</f>
        <v>19.98</v>
      </c>
      <c r="I51" s="19">
        <f>SUM(I44:I50)</f>
        <v>70.42</v>
      </c>
      <c r="J51" s="19">
        <f>SUM(J44:J50)</f>
        <v>601.5</v>
      </c>
      <c r="K51" s="25"/>
      <c r="L51" s="19">
        <f>SUM(L44:L50)</f>
        <v>58.02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14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79</v>
      </c>
      <c r="L53" s="43">
        <v>27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81</v>
      </c>
      <c r="L54" s="43">
        <v>39.5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83</v>
      </c>
      <c r="L55" s="43">
        <v>14.4</v>
      </c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6.1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0.93</v>
      </c>
      <c r="H57" s="43">
        <v>0.23</v>
      </c>
      <c r="I57" s="43">
        <v>12.78</v>
      </c>
      <c r="J57" s="43">
        <v>75.45</v>
      </c>
      <c r="K57" s="44">
        <v>5.0999999999999996</v>
      </c>
      <c r="L57" s="43">
        <v>3.21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0.89</v>
      </c>
      <c r="H58" s="43">
        <v>0.13</v>
      </c>
      <c r="I58" s="43">
        <v>11.16</v>
      </c>
      <c r="J58" s="43">
        <v>51.25</v>
      </c>
      <c r="K58" s="44">
        <v>5.0999999999999996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24.72</v>
      </c>
      <c r="H61" s="19">
        <f>SUM(H52:H60)</f>
        <v>29.060000000000002</v>
      </c>
      <c r="I61" s="19">
        <f>SUM(I52:I60)</f>
        <v>106.34</v>
      </c>
      <c r="J61" s="19">
        <f>SUM(J52:J60)</f>
        <v>806</v>
      </c>
      <c r="K61" s="25"/>
      <c r="L61" s="19">
        <f>SUM(L52:L60)</f>
        <v>107.21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1280</v>
      </c>
      <c r="G62" s="32">
        <f>G51+G61</f>
        <v>61.48</v>
      </c>
      <c r="H62" s="32">
        <f>H51+H61</f>
        <v>49.040000000000006</v>
      </c>
      <c r="I62" s="32">
        <f>I51+I61</f>
        <v>176.76</v>
      </c>
      <c r="J62" s="32">
        <f>J51+J61</f>
        <v>1407.5</v>
      </c>
      <c r="K62" s="32"/>
      <c r="L62" s="32">
        <f>L51+L61</f>
        <v>165.23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87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44">
        <v>50.23</v>
      </c>
      <c r="L68" s="43">
        <v>14.02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22.560000000000002</v>
      </c>
      <c r="H70" s="19">
        <f>SUM(H63:H69)</f>
        <v>19.580000000000002</v>
      </c>
      <c r="I70" s="19">
        <f>SUM(I63:I69)</f>
        <v>109.62</v>
      </c>
      <c r="J70" s="19">
        <f>SUM(J63:J69)</f>
        <v>696.7</v>
      </c>
      <c r="K70" s="25"/>
      <c r="L70" s="19">
        <f>SUM(L63:L69)</f>
        <v>58.019999999999996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90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92</v>
      </c>
      <c r="L73" s="43">
        <v>40</v>
      </c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94</v>
      </c>
      <c r="L74" s="43">
        <v>11</v>
      </c>
    </row>
    <row r="75" spans="1:12" ht="15" x14ac:dyDescent="0.25">
      <c r="A75" s="23"/>
      <c r="B75" s="15"/>
      <c r="C75" s="11"/>
      <c r="D75" s="7" t="s">
        <v>30</v>
      </c>
      <c r="E75" s="42" t="s">
        <v>160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0.93</v>
      </c>
      <c r="H76" s="43">
        <v>0.23</v>
      </c>
      <c r="I76" s="43">
        <v>12.78</v>
      </c>
      <c r="J76" s="43">
        <v>75.45</v>
      </c>
      <c r="K76" s="44">
        <v>5.0999999999999996</v>
      </c>
      <c r="L76" s="43">
        <v>3.21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0.89</v>
      </c>
      <c r="H77" s="43">
        <v>0.13</v>
      </c>
      <c r="I77" s="43">
        <v>11.16</v>
      </c>
      <c r="J77" s="43">
        <v>51.25</v>
      </c>
      <c r="K77" s="44">
        <v>5.0999999999999996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25.64</v>
      </c>
      <c r="H80" s="19">
        <f>SUM(H71:H79)</f>
        <v>28.96</v>
      </c>
      <c r="I80" s="19">
        <f>SUM(I71:I79)</f>
        <v>97.88</v>
      </c>
      <c r="J80" s="19">
        <f>SUM(J71:J79)</f>
        <v>773.75</v>
      </c>
      <c r="K80" s="25"/>
      <c r="L80" s="19">
        <f>SUM(L71:L79)</f>
        <v>107.21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1330</v>
      </c>
      <c r="G81" s="32">
        <f>G70+G80</f>
        <v>48.2</v>
      </c>
      <c r="H81" s="32">
        <f>H70+H80</f>
        <v>48.540000000000006</v>
      </c>
      <c r="I81" s="32">
        <f>I70+I80</f>
        <v>207.5</v>
      </c>
      <c r="J81" s="32">
        <f>J70+J80</f>
        <v>1470.45</v>
      </c>
      <c r="K81" s="32"/>
      <c r="L81" s="32">
        <f>L70+L80</f>
        <v>165.23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96</v>
      </c>
      <c r="L82" s="40">
        <v>30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5.84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3.18</v>
      </c>
    </row>
    <row r="86" spans="1:12" ht="15" x14ac:dyDescent="0.25">
      <c r="A86" s="23"/>
      <c r="B86" s="15"/>
      <c r="C86" s="11"/>
      <c r="D86" s="7" t="s">
        <v>24</v>
      </c>
      <c r="E86" s="42" t="s">
        <v>98</v>
      </c>
      <c r="F86" s="43" t="s">
        <v>39</v>
      </c>
      <c r="G86" s="43">
        <v>2</v>
      </c>
      <c r="H86" s="43">
        <v>0.7</v>
      </c>
      <c r="I86" s="43">
        <v>27.3</v>
      </c>
      <c r="J86" s="43">
        <v>122.9</v>
      </c>
      <c r="K86" s="44" t="s">
        <v>49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>SUM(G82:G88)</f>
        <v>19.759999999999998</v>
      </c>
      <c r="H89" s="19">
        <f>SUM(H82:H88)</f>
        <v>19.28</v>
      </c>
      <c r="I89" s="19">
        <f>SUM(I82:I88)</f>
        <v>64.62</v>
      </c>
      <c r="J89" s="19">
        <f>SUM(J82:J88)</f>
        <v>502.69999999999993</v>
      </c>
      <c r="K89" s="25"/>
      <c r="L89" s="19">
        <f>SUM(L82:L88)</f>
        <v>58.02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101</v>
      </c>
      <c r="L91" s="43">
        <v>45</v>
      </c>
    </row>
    <row r="92" spans="1:12" ht="25.5" x14ac:dyDescent="0.25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103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104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105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60</v>
      </c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0.93</v>
      </c>
      <c r="H95" s="43">
        <v>0.23</v>
      </c>
      <c r="I95" s="43">
        <v>12.78</v>
      </c>
      <c r="J95" s="43">
        <v>75.45</v>
      </c>
      <c r="K95" s="44">
        <v>5.0999999999999996</v>
      </c>
      <c r="L95" s="43">
        <v>3.21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0.89</v>
      </c>
      <c r="H96" s="43">
        <v>0.13</v>
      </c>
      <c r="I96" s="43">
        <v>11.16</v>
      </c>
      <c r="J96" s="43">
        <v>51.25</v>
      </c>
      <c r="K96" s="44">
        <v>5.0999999999999996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39.92</v>
      </c>
      <c r="H99" s="19">
        <f>SUM(H90:H98)</f>
        <v>34.96</v>
      </c>
      <c r="I99" s="19">
        <f>SUM(I90:I98)</f>
        <v>129.94</v>
      </c>
      <c r="J99" s="19">
        <f>SUM(J90:J98)</f>
        <v>1016.1</v>
      </c>
      <c r="K99" s="25"/>
      <c r="L99" s="19">
        <f>SUM(L90:L98)</f>
        <v>107.21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>G89+G99</f>
        <v>59.68</v>
      </c>
      <c r="H100" s="32">
        <f>H89+H99</f>
        <v>54.24</v>
      </c>
      <c r="I100" s="32">
        <f>I89+I99</f>
        <v>194.56</v>
      </c>
      <c r="J100" s="32">
        <f>J89+J99</f>
        <v>1518.8</v>
      </c>
      <c r="K100" s="32"/>
      <c r="L100" s="32">
        <f>L89+L99</f>
        <v>165.23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108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49</v>
      </c>
      <c r="L104" s="43">
        <v>3.18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109</v>
      </c>
      <c r="F106" s="43">
        <v>100</v>
      </c>
      <c r="G106" s="43">
        <v>0.7</v>
      </c>
      <c r="H106" s="43">
        <v>0.3</v>
      </c>
      <c r="I106" s="43">
        <v>12</v>
      </c>
      <c r="J106" s="43">
        <v>53.4</v>
      </c>
      <c r="K106" s="44">
        <v>396</v>
      </c>
      <c r="L106" s="43">
        <v>15.84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21.499999999999996</v>
      </c>
      <c r="H108" s="19">
        <f>SUM(H101:H107)</f>
        <v>14.7</v>
      </c>
      <c r="I108" s="19">
        <f>SUM(I101:I107)</f>
        <v>136</v>
      </c>
      <c r="J108" s="19">
        <f>SUM(J101:J107)</f>
        <v>761.9</v>
      </c>
      <c r="K108" s="25"/>
      <c r="L108" s="19">
        <f>SUM(L101:L107)</f>
        <v>58.019999999999996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16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112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113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114</v>
      </c>
      <c r="L111" s="43">
        <v>34</v>
      </c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83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115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0.93</v>
      </c>
      <c r="H114" s="43">
        <v>0.23</v>
      </c>
      <c r="I114" s="43">
        <v>12.78</v>
      </c>
      <c r="J114" s="43">
        <v>75.45</v>
      </c>
      <c r="K114" s="44">
        <v>5.0999999999999996</v>
      </c>
      <c r="L114" s="43">
        <v>3.21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0.89</v>
      </c>
      <c r="H115" s="43">
        <v>0.13</v>
      </c>
      <c r="I115" s="43">
        <v>11.16</v>
      </c>
      <c r="J115" s="43">
        <v>51.25</v>
      </c>
      <c r="K115" s="44">
        <v>5.0999999999999996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32.42</v>
      </c>
      <c r="H118" s="19">
        <f>SUM(H109:H117)</f>
        <v>30.259999999999998</v>
      </c>
      <c r="I118" s="19">
        <f>SUM(I109:I117)</f>
        <v>110.63999999999999</v>
      </c>
      <c r="J118" s="19">
        <f>SUM(J109:J117)</f>
        <v>865.70000000000016</v>
      </c>
      <c r="K118" s="25"/>
      <c r="L118" s="19">
        <f>SUM(L109:L117)</f>
        <v>107.21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1330</v>
      </c>
      <c r="G119" s="32">
        <f>G108+G118</f>
        <v>53.92</v>
      </c>
      <c r="H119" s="32">
        <f>H108+H118</f>
        <v>44.959999999999994</v>
      </c>
      <c r="I119" s="32">
        <f>I108+I118</f>
        <v>246.64</v>
      </c>
      <c r="J119" s="32">
        <f>J108+J118</f>
        <v>1627.6000000000001</v>
      </c>
      <c r="K119" s="32"/>
      <c r="L119" s="32">
        <f>L108+L118</f>
        <v>165.23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117</v>
      </c>
      <c r="L120" s="40">
        <v>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118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3.18</v>
      </c>
    </row>
    <row r="124" spans="1:12" ht="15" x14ac:dyDescent="0.25">
      <c r="A124" s="14"/>
      <c r="B124" s="15"/>
      <c r="C124" s="11"/>
      <c r="D124" s="7" t="s">
        <v>24</v>
      </c>
      <c r="E124" s="42" t="s">
        <v>119</v>
      </c>
      <c r="F124" s="43">
        <v>80</v>
      </c>
      <c r="G124" s="43">
        <v>8</v>
      </c>
      <c r="H124" s="43">
        <v>4.5</v>
      </c>
      <c r="I124" s="43">
        <v>37.1</v>
      </c>
      <c r="J124" s="43">
        <v>220.8</v>
      </c>
      <c r="K124" s="44" t="s">
        <v>120</v>
      </c>
      <c r="L124" s="43">
        <v>21.84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20.16</v>
      </c>
      <c r="H127" s="19">
        <f>SUM(H120:H126)</f>
        <v>14.98</v>
      </c>
      <c r="I127" s="19">
        <f>SUM(I120:I126)</f>
        <v>104.52000000000001</v>
      </c>
      <c r="J127" s="19">
        <f>SUM(J120:J126)</f>
        <v>626.20000000000005</v>
      </c>
      <c r="K127" s="25"/>
      <c r="L127" s="19">
        <f>SUM(L120:L126)</f>
        <v>58.019999999999996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>
        <v>20.66</v>
      </c>
    </row>
    <row r="129" spans="1:12" ht="15" x14ac:dyDescent="0.25">
      <c r="A129" s="14"/>
      <c r="B129" s="15"/>
      <c r="C129" s="11"/>
      <c r="D129" s="7" t="s">
        <v>27</v>
      </c>
      <c r="E129" s="42" t="s">
        <v>122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123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125</v>
      </c>
      <c r="L130" s="43">
        <v>36</v>
      </c>
    </row>
    <row r="131" spans="1:12" ht="15" x14ac:dyDescent="0.25">
      <c r="A131" s="14"/>
      <c r="B131" s="15"/>
      <c r="C131" s="11"/>
      <c r="D131" s="7" t="s">
        <v>29</v>
      </c>
      <c r="E131" s="42" t="s">
        <v>126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8.5</v>
      </c>
    </row>
    <row r="132" spans="1:12" ht="15" x14ac:dyDescent="0.25">
      <c r="A132" s="14"/>
      <c r="B132" s="15"/>
      <c r="C132" s="11"/>
      <c r="D132" s="7" t="s">
        <v>30</v>
      </c>
      <c r="E132" s="42" t="s">
        <v>127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5.84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0.93</v>
      </c>
      <c r="H133" s="43">
        <v>0.23</v>
      </c>
      <c r="I133" s="43">
        <v>12.78</v>
      </c>
      <c r="J133" s="43">
        <v>75.45</v>
      </c>
      <c r="K133" s="44">
        <v>5.0999999999999996</v>
      </c>
      <c r="L133" s="43">
        <v>3.21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0.89</v>
      </c>
      <c r="H134" s="43">
        <v>0.13</v>
      </c>
      <c r="I134" s="43">
        <v>11.16</v>
      </c>
      <c r="J134" s="43">
        <v>51.25</v>
      </c>
      <c r="K134" s="44">
        <v>5.0999999999999996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34.22</v>
      </c>
      <c r="H137" s="19">
        <f>SUM(H128:H136)</f>
        <v>35.46</v>
      </c>
      <c r="I137" s="19">
        <f>SUM(I128:I136)</f>
        <v>92.84</v>
      </c>
      <c r="J137" s="19">
        <f>SUM(J128:J136)</f>
        <v>848.8</v>
      </c>
      <c r="K137" s="25"/>
      <c r="L137" s="19">
        <f>SUM(L128:L136)</f>
        <v>107.21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1320</v>
      </c>
      <c r="G138" s="32">
        <f>G127+G137</f>
        <v>54.379999999999995</v>
      </c>
      <c r="H138" s="32">
        <f>H127+H137</f>
        <v>50.44</v>
      </c>
      <c r="I138" s="32">
        <f>I127+I137</f>
        <v>197.36</v>
      </c>
      <c r="J138" s="32">
        <f>J127+J137</f>
        <v>1475</v>
      </c>
      <c r="K138" s="32"/>
      <c r="L138" s="32">
        <f>L127+L137</f>
        <v>165.23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128</v>
      </c>
      <c r="F139" s="40">
        <v>130</v>
      </c>
      <c r="G139" s="40">
        <v>348.6</v>
      </c>
      <c r="H139" s="40">
        <v>15.5</v>
      </c>
      <c r="I139" s="40">
        <v>14.8</v>
      </c>
      <c r="J139" s="40">
        <v>38.299999999999997</v>
      </c>
      <c r="K139" s="41" t="s">
        <v>62</v>
      </c>
      <c r="L139" s="40">
        <v>19.84</v>
      </c>
    </row>
    <row r="140" spans="1:12" ht="15" x14ac:dyDescent="0.25">
      <c r="A140" s="23"/>
      <c r="B140" s="15"/>
      <c r="C140" s="11"/>
      <c r="D140" s="6"/>
      <c r="E140" s="42" t="s">
        <v>129</v>
      </c>
      <c r="F140" s="43">
        <v>30</v>
      </c>
      <c r="G140" s="43">
        <v>98.2</v>
      </c>
      <c r="H140" s="43">
        <v>2.2000000000000002</v>
      </c>
      <c r="I140" s="43">
        <v>2.6</v>
      </c>
      <c r="J140" s="43">
        <v>16.7</v>
      </c>
      <c r="K140" s="44">
        <v>1</v>
      </c>
      <c r="L140" s="43">
        <v>6</v>
      </c>
    </row>
    <row r="141" spans="1:12" ht="15" x14ac:dyDescent="0.25">
      <c r="A141" s="23"/>
      <c r="B141" s="15"/>
      <c r="C141" s="11"/>
      <c r="D141" s="7" t="s">
        <v>22</v>
      </c>
      <c r="E141" s="42" t="s">
        <v>130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48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3.18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49</v>
      </c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456.56</v>
      </c>
      <c r="H146" s="19">
        <f>SUM(H139:H145)</f>
        <v>22.18</v>
      </c>
      <c r="I146" s="19">
        <f>SUM(I139:I145)</f>
        <v>71.22</v>
      </c>
      <c r="J146" s="19">
        <f>SUM(J139:J145)</f>
        <v>341.90000000000003</v>
      </c>
      <c r="K146" s="25"/>
      <c r="L146" s="19">
        <f>SUM(L139:L145)</f>
        <v>58.02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132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133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134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135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136</v>
      </c>
      <c r="L149" s="43">
        <v>37</v>
      </c>
    </row>
    <row r="150" spans="1:12" ht="15" x14ac:dyDescent="0.25">
      <c r="A150" s="23"/>
      <c r="B150" s="15"/>
      <c r="C150" s="11"/>
      <c r="D150" s="7" t="s">
        <v>29</v>
      </c>
      <c r="E150" s="42" t="s">
        <v>137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138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375.1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0.93</v>
      </c>
      <c r="H152" s="43">
        <v>0.23</v>
      </c>
      <c r="I152" s="43">
        <v>12.78</v>
      </c>
      <c r="J152" s="43">
        <v>75.45</v>
      </c>
      <c r="K152" s="44">
        <v>5.0999999999999996</v>
      </c>
      <c r="L152" s="43">
        <v>3.21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0.89</v>
      </c>
      <c r="H153" s="43">
        <v>0.13</v>
      </c>
      <c r="I153" s="43">
        <v>11.16</v>
      </c>
      <c r="J153" s="43">
        <v>51.25</v>
      </c>
      <c r="K153" s="44">
        <v>5.0999999999999996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31.419999999999998</v>
      </c>
      <c r="H156" s="19">
        <f>SUM(H147:H155)</f>
        <v>29.96</v>
      </c>
      <c r="I156" s="19">
        <f>SUM(I147:I155)</f>
        <v>90.24</v>
      </c>
      <c r="J156" s="19">
        <f>SUM(J147:J155)</f>
        <v>777.50000000000011</v>
      </c>
      <c r="K156" s="25"/>
      <c r="L156" s="19">
        <f>SUM(L147:L155)</f>
        <v>107.21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1310</v>
      </c>
      <c r="G157" s="32">
        <f>G146+G156</f>
        <v>487.98</v>
      </c>
      <c r="H157" s="32">
        <f>H146+H156</f>
        <v>52.14</v>
      </c>
      <c r="I157" s="32">
        <f>I146+I156</f>
        <v>161.45999999999998</v>
      </c>
      <c r="J157" s="32">
        <f>J146+J156</f>
        <v>1119.4000000000001</v>
      </c>
      <c r="K157" s="32"/>
      <c r="L157" s="32">
        <f>L146+L156</f>
        <v>165.23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92</v>
      </c>
      <c r="L158" s="40">
        <v>35</v>
      </c>
    </row>
    <row r="159" spans="1:12" ht="15" x14ac:dyDescent="0.25">
      <c r="A159" s="23"/>
      <c r="B159" s="15"/>
      <c r="C159" s="11"/>
      <c r="D159" s="6"/>
      <c r="E159" s="42" t="s">
        <v>140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83</v>
      </c>
      <c r="L159" s="43">
        <v>14.84</v>
      </c>
    </row>
    <row r="160" spans="1:12" ht="15" x14ac:dyDescent="0.25">
      <c r="A160" s="23"/>
      <c r="B160" s="15"/>
      <c r="C160" s="11"/>
      <c r="D160" s="7" t="s">
        <v>22</v>
      </c>
      <c r="E160" s="42" t="s">
        <v>141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3.18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19.559999999999999</v>
      </c>
      <c r="H165" s="19">
        <f>SUM(H158:H164)</f>
        <v>17.880000000000003</v>
      </c>
      <c r="I165" s="19">
        <f>SUM(I158:I164)</f>
        <v>77.02</v>
      </c>
      <c r="J165" s="19">
        <f>SUM(J158:J164)</f>
        <v>540.1</v>
      </c>
      <c r="K165" s="25"/>
      <c r="L165" s="19">
        <f>SUM(L158:L164)</f>
        <v>58.02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143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144</v>
      </c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42" t="s">
        <v>145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81</v>
      </c>
      <c r="L168" s="43">
        <v>34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0.93</v>
      </c>
      <c r="H171" s="43">
        <v>0.23</v>
      </c>
      <c r="I171" s="43">
        <v>12.78</v>
      </c>
      <c r="J171" s="43">
        <v>75.45</v>
      </c>
      <c r="K171" s="44">
        <v>5.0999999999999996</v>
      </c>
      <c r="L171" s="43">
        <v>3.21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0.89</v>
      </c>
      <c r="H172" s="43">
        <v>0.13</v>
      </c>
      <c r="I172" s="43">
        <v>11.16</v>
      </c>
      <c r="J172" s="43">
        <v>51.25</v>
      </c>
      <c r="K172" s="44">
        <v>5.0999999999999996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>SUM(G166:G174)</f>
        <v>27.32</v>
      </c>
      <c r="H175" s="19">
        <f>SUM(H166:H174)</f>
        <v>24.86</v>
      </c>
      <c r="I175" s="19">
        <f>SUM(I166:I174)</f>
        <v>110.24</v>
      </c>
      <c r="J175" s="19">
        <f>SUM(J166:J174)</f>
        <v>794.7</v>
      </c>
      <c r="K175" s="25"/>
      <c r="L175" s="19">
        <f>SUM(L166:L174)</f>
        <v>107.21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1200</v>
      </c>
      <c r="G176" s="32">
        <f>G165+G175</f>
        <v>46.879999999999995</v>
      </c>
      <c r="H176" s="32">
        <f>H165+H175</f>
        <v>42.74</v>
      </c>
      <c r="I176" s="32">
        <f>I165+I175</f>
        <v>187.26</v>
      </c>
      <c r="J176" s="32">
        <f>J165+J175</f>
        <v>1334.8000000000002</v>
      </c>
      <c r="K176" s="32"/>
      <c r="L176" s="32">
        <f>L165+L175</f>
        <v>165.23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73</v>
      </c>
      <c r="L177" s="40">
        <v>15</v>
      </c>
    </row>
    <row r="178" spans="1:12" ht="15" x14ac:dyDescent="0.25">
      <c r="A178" s="23"/>
      <c r="B178" s="15"/>
      <c r="C178" s="11"/>
      <c r="D178" s="6"/>
      <c r="E178" s="42" t="s">
        <v>149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150</v>
      </c>
      <c r="L178" s="43">
        <v>14.24</v>
      </c>
    </row>
    <row r="179" spans="1:12" ht="15" x14ac:dyDescent="0.25">
      <c r="A179" s="23"/>
      <c r="B179" s="15"/>
      <c r="C179" s="11"/>
      <c r="D179" s="7" t="s">
        <v>22</v>
      </c>
      <c r="E179" s="42" t="s">
        <v>151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5.6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3.18</v>
      </c>
    </row>
    <row r="181" spans="1:12" ht="15" x14ac:dyDescent="0.25">
      <c r="A181" s="23"/>
      <c r="B181" s="15"/>
      <c r="C181" s="11"/>
      <c r="D181" s="7" t="s">
        <v>24</v>
      </c>
      <c r="E181" s="42" t="s">
        <v>152</v>
      </c>
      <c r="F181" s="43">
        <v>120</v>
      </c>
      <c r="G181" s="43">
        <v>27.7</v>
      </c>
      <c r="H181" s="43">
        <v>11.2</v>
      </c>
      <c r="I181" s="43">
        <v>67.7</v>
      </c>
      <c r="J181" s="43">
        <v>483.7</v>
      </c>
      <c r="K181" s="44" t="s">
        <v>49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56.559999999999995</v>
      </c>
      <c r="H184" s="19">
        <f>SUM(H177:H183)</f>
        <v>22.479999999999997</v>
      </c>
      <c r="I184" s="19">
        <f>SUM(I177:I183)</f>
        <v>140.42000000000002</v>
      </c>
      <c r="J184" s="19">
        <f>SUM(J177:J183)</f>
        <v>984.89999999999986</v>
      </c>
      <c r="K184" s="25"/>
      <c r="L184" s="19">
        <f>SUM(L177:L183)</f>
        <v>58.02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153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157</v>
      </c>
      <c r="L187" s="43">
        <v>33</v>
      </c>
    </row>
    <row r="188" spans="1:12" ht="15" x14ac:dyDescent="0.25">
      <c r="A188" s="23"/>
      <c r="B188" s="15"/>
      <c r="C188" s="11"/>
      <c r="D188" s="7" t="s">
        <v>29</v>
      </c>
      <c r="E188" s="42" t="s">
        <v>156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155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158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65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0.93</v>
      </c>
      <c r="H190" s="43">
        <v>0.23</v>
      </c>
      <c r="I190" s="43">
        <v>12.78</v>
      </c>
      <c r="J190" s="43">
        <v>75.45</v>
      </c>
      <c r="K190" s="44">
        <v>5.0999999999999996</v>
      </c>
      <c r="L190" s="43">
        <v>3.21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0.89</v>
      </c>
      <c r="H191" s="43">
        <v>0.13</v>
      </c>
      <c r="I191" s="43">
        <v>11.16</v>
      </c>
      <c r="J191" s="43">
        <v>51.25</v>
      </c>
      <c r="K191" s="44">
        <v>5.0999999999999996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27.32</v>
      </c>
      <c r="H194" s="19">
        <f>SUM(H185:H193)</f>
        <v>26.86</v>
      </c>
      <c r="I194" s="19">
        <f>SUM(I185:I193)</f>
        <v>105.94</v>
      </c>
      <c r="J194" s="19">
        <f>SUM(J185:J193)</f>
        <v>795.30000000000007</v>
      </c>
      <c r="K194" s="25"/>
      <c r="L194" s="19">
        <f>SUM(L185:L193)</f>
        <v>107.21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1320</v>
      </c>
      <c r="G195" s="32">
        <f>G184+G194</f>
        <v>83.88</v>
      </c>
      <c r="H195" s="32">
        <f>H184+H194</f>
        <v>49.339999999999996</v>
      </c>
      <c r="I195" s="32">
        <f>I184+I194</f>
        <v>246.36</v>
      </c>
      <c r="J195" s="32">
        <f>J184+J194</f>
        <v>1780.1999999999998</v>
      </c>
      <c r="K195" s="32"/>
      <c r="L195" s="32">
        <f>L184+L194</f>
        <v>165.23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1284</v>
      </c>
      <c r="G196" s="34">
        <f>(G24+G43+G62+G81+G100+G119+G138+G157+G176+G195)/(IF(G24=0,0,1)+IF(G43=0,0,1)+IF(G62=0,0,1)+IF(G81=0,0,1)+IF(G100=0,0,1)+IF(G119=0,0,1)+IF(G138=0,0,1)+IF(G157=0,0,1)+IF(G176=0,0,1)+IF(G195=0,0,1))</f>
        <v>97.35</v>
      </c>
      <c r="H196" s="34">
        <f>(H24+H43+H62+H81+H100+H119+H138+H157+H176+H195)/(IF(H24=0,0,1)+IF(H43=0,0,1)+IF(H62=0,0,1)+IF(H81=0,0,1)+IF(H100=0,0,1)+IF(H119=0,0,1)+IF(H138=0,0,1)+IF(H157=0,0,1)+IF(H176=0,0,1)+IF(H195=0,0,1))</f>
        <v>49.103999999999999</v>
      </c>
      <c r="I196" s="34">
        <f>(I24+I43+I62+I81+I100+I119+I138+I157+I176+I195)/(IF(I24=0,0,1)+IF(I43=0,0,1)+IF(I62=0,0,1)+IF(I81=0,0,1)+IF(I100=0,0,1)+IF(I119=0,0,1)+IF(I138=0,0,1)+IF(I157=0,0,1)+IF(I176=0,0,1)+IF(I195=0,0,1))</f>
        <v>199.53000000000003</v>
      </c>
      <c r="J196" s="34">
        <f>(J24+J43+J62+J81+J100+J119+J138+J157+J176+J195)/(IF(J24=0,0,1)+IF(J43=0,0,1)+IF(J62=0,0,1)+IF(J81=0,0,1)+IF(J100=0,0,1)+IF(J119=0,0,1)+IF(J138=0,0,1)+IF(J157=0,0,1)+IF(J176=0,0,1)+IF(J195=0,0,1))</f>
        <v>1454.825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165.23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2025-03-17T07:48:09Z</dcterms:modified>
</cp:coreProperties>
</file>